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6260" yWindow="240" windowWidth="16460" windowHeight="14720" tabRatio="308"/>
  </bookViews>
  <sheets>
    <sheet name="Feuil1" sheetId="1" r:id="rId1"/>
  </sheets>
  <definedNames>
    <definedName name="_xlnm.Print_Area" localSheetId="0">Feuil1!$H$1:$H$43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35" i="1"/>
  <c r="D42"/>
  <c r="D41"/>
  <c r="D33"/>
  <c r="D27"/>
  <c r="D12"/>
  <c r="D8"/>
  <c r="D18"/>
  <c r="G8"/>
  <c r="A21"/>
  <c r="A22"/>
  <c r="A23"/>
  <c r="A24"/>
  <c r="A25"/>
  <c r="A26"/>
  <c r="A17"/>
  <c r="A18"/>
  <c r="A10"/>
  <c r="A12"/>
  <c r="A13"/>
  <c r="A14"/>
</calcChain>
</file>

<file path=xl/comments1.xml><?xml version="1.0" encoding="utf-8"?>
<comments xmlns="http://schemas.openxmlformats.org/spreadsheetml/2006/main">
  <authors>
    <author>Un utilisateur satisfait de Microsoft Office</author>
  </authors>
  <commentList>
    <comment ref="G6" authorId="0">
      <text>
        <r>
          <rPr>
            <sz val="9"/>
            <color indexed="81"/>
            <rFont val="Geneva"/>
          </rPr>
          <t xml:space="preserve">d'après 23
</t>
        </r>
      </text>
    </comment>
  </commentList>
</comments>
</file>

<file path=xl/sharedStrings.xml><?xml version="1.0" encoding="utf-8"?>
<sst xmlns="http://schemas.openxmlformats.org/spreadsheetml/2006/main" count="29" uniqueCount="26">
  <si>
    <t>récent ?</t>
  </si>
  <si>
    <t>VE</t>
  </si>
  <si>
    <t>Texas</t>
  </si>
  <si>
    <t>Washington</t>
  </si>
  <si>
    <t>W 2342</t>
  </si>
  <si>
    <t>Pichardo</t>
  </si>
  <si>
    <t>Mexique</t>
  </si>
  <si>
    <t xml:space="preserve">Sellards </t>
  </si>
  <si>
    <t>2-5</t>
  </si>
  <si>
    <t>3+4</t>
  </si>
  <si>
    <t>7bis</t>
  </si>
  <si>
    <t>10bis</t>
  </si>
  <si>
    <t>17bis</t>
  </si>
  <si>
    <t>Tequixquiac</t>
  </si>
  <si>
    <t>MNHN 48</t>
  </si>
  <si>
    <t>Hibbard 1955</t>
  </si>
  <si>
    <t>Planche</t>
  </si>
  <si>
    <t>M, vvv</t>
  </si>
  <si>
    <t>'E. mexicanus'</t>
  </si>
  <si>
    <t>p 806</t>
  </si>
  <si>
    <t>FC 678</t>
  </si>
  <si>
    <t>&gt;58,1</t>
  </si>
  <si>
    <t>VE, Ann Arbor</t>
  </si>
  <si>
    <t>Cast 29286</t>
  </si>
  <si>
    <t>FC 686</t>
  </si>
  <si>
    <t>= IGM 4009</t>
    <phoneticPr fontId="8"/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</si>
</sst>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9"/>
      <name val="Geneva"/>
    </font>
    <font>
      <b/>
      <sz val="9"/>
      <name val="Geneva"/>
    </font>
    <font>
      <sz val="9"/>
      <name val="Geneva"/>
    </font>
    <font>
      <sz val="9"/>
      <color indexed="81"/>
      <name val="Geneva"/>
    </font>
    <font>
      <u/>
      <sz val="9"/>
      <color indexed="12"/>
      <name val="Geneva"/>
    </font>
    <font>
      <u/>
      <sz val="9"/>
      <color indexed="36"/>
      <name val="Geneva"/>
    </font>
    <font>
      <sz val="9"/>
      <color indexed="10"/>
      <name val="Geneva"/>
    </font>
    <font>
      <b/>
      <sz val="9"/>
      <color indexed="12"/>
      <name val="Geneva"/>
    </font>
    <font>
      <sz val="8"/>
      <name val="Geneva"/>
    </font>
    <font>
      <b/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 vertical="top"/>
    </xf>
    <xf numFmtId="164" fontId="0" fillId="0" borderId="0" xfId="0" applyNumberFormat="1"/>
    <xf numFmtId="0" fontId="2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7" fillId="0" borderId="0" xfId="0" applyNumberFormat="1" applyFont="1"/>
    <xf numFmtId="0" fontId="7" fillId="0" borderId="0" xfId="0" applyFont="1"/>
    <xf numFmtId="0" fontId="0" fillId="0" borderId="0" xfId="0" applyBorder="1" applyAlignment="1">
      <alignment horizontal="right" vertical="top"/>
    </xf>
    <xf numFmtId="164" fontId="0" fillId="0" borderId="0" xfId="0" applyNumberFormat="1" applyBorder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0" fontId="0" fillId="0" borderId="0" xfId="0" applyBorder="1"/>
    <xf numFmtId="0" fontId="2" fillId="0" borderId="0" xfId="0" applyFont="1" applyBorder="1"/>
    <xf numFmtId="164" fontId="0" fillId="0" borderId="0" xfId="0" applyNumberFormat="1" applyBorder="1"/>
    <xf numFmtId="0" fontId="1" fillId="0" borderId="0" xfId="0" applyFont="1" applyBorder="1"/>
    <xf numFmtId="164" fontId="2" fillId="0" borderId="0" xfId="0" applyNumberFormat="1" applyFont="1"/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7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0" fillId="0" borderId="0" xfId="0" applyBorder="1" applyAlignment="1">
      <alignment horizontal="left"/>
    </xf>
    <xf numFmtId="164" fontId="2" fillId="0" borderId="0" xfId="0" applyNumberFormat="1" applyFont="1" applyAlignment="1">
      <alignment horizontal="left" vertical="top"/>
    </xf>
    <xf numFmtId="0" fontId="0" fillId="0" borderId="0" xfId="0" quotePrefix="1" applyAlignment="1">
      <alignment horizontal="left"/>
    </xf>
    <xf numFmtId="164" fontId="2" fillId="0" borderId="0" xfId="0" applyNumberFormat="1" applyFont="1" applyAlignment="1">
      <alignment horizontal="left"/>
    </xf>
    <xf numFmtId="164" fontId="1" fillId="0" borderId="0" xfId="0" applyNumberFormat="1" applyFont="1"/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6" fillId="0" borderId="0" xfId="0" applyFont="1"/>
    <xf numFmtId="0" fontId="9" fillId="0" borderId="0" xfId="0" applyFont="1"/>
    <xf numFmtId="164" fontId="0" fillId="0" borderId="0" xfId="0" quotePrefix="1" applyNumberFormat="1" applyAlignment="1">
      <alignment horizontal="left" vertical="top"/>
    </xf>
  </cellXfs>
  <cellStyles count="3">
    <cellStyle name="Lien hypertexte" xfId="1"/>
    <cellStyle name="Lien hypertexte visité" xfId="2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K54"/>
  <sheetViews>
    <sheetView tabSelected="1" workbookViewId="0">
      <selection activeCell="D10" sqref="D10"/>
    </sheetView>
  </sheetViews>
  <sheetFormatPr baseColWidth="10" defaultRowHeight="13" customHeight="1"/>
  <cols>
    <col min="1" max="1" width="8.33203125" customWidth="1"/>
    <col min="2" max="3" width="11.6640625" style="2" customWidth="1"/>
    <col min="4" max="4" width="10.83203125" style="5"/>
    <col min="5" max="5" width="13.1640625" style="18" customWidth="1"/>
    <col min="9" max="9" width="7.83203125" customWidth="1"/>
    <col min="10" max="12" width="10.33203125" customWidth="1"/>
  </cols>
  <sheetData>
    <row r="1" spans="1:9" s="21" customFormat="1" ht="13" customHeight="1">
      <c r="D1" s="24"/>
      <c r="E1" s="31"/>
      <c r="G1" s="21" t="s">
        <v>0</v>
      </c>
      <c r="H1" s="23">
        <v>36311</v>
      </c>
    </row>
    <row r="2" spans="1:9" s="21" customFormat="1" ht="13" customHeight="1">
      <c r="B2" s="21" t="s">
        <v>17</v>
      </c>
      <c r="D2" s="37" t="s">
        <v>25</v>
      </c>
      <c r="E2" s="29"/>
      <c r="F2" s="22"/>
      <c r="G2" s="22" t="s">
        <v>1</v>
      </c>
      <c r="H2" s="25" t="s">
        <v>2</v>
      </c>
    </row>
    <row r="3" spans="1:9" s="21" customFormat="1" ht="13" customHeight="1">
      <c r="B3" s="30" t="s">
        <v>18</v>
      </c>
      <c r="C3" s="30"/>
      <c r="D3" s="27" t="s">
        <v>15</v>
      </c>
      <c r="E3" s="29" t="s">
        <v>22</v>
      </c>
      <c r="F3" s="27" t="s">
        <v>15</v>
      </c>
      <c r="G3" s="22" t="s">
        <v>3</v>
      </c>
      <c r="H3" s="21" t="s">
        <v>1</v>
      </c>
    </row>
    <row r="4" spans="1:9" s="21" customFormat="1" ht="13" customHeight="1">
      <c r="B4" s="22" t="s">
        <v>19</v>
      </c>
      <c r="C4" s="22"/>
      <c r="D4" s="27" t="s">
        <v>13</v>
      </c>
      <c r="E4" s="29" t="s">
        <v>13</v>
      </c>
      <c r="F4" s="22" t="s">
        <v>16</v>
      </c>
      <c r="G4" s="22" t="s">
        <v>4</v>
      </c>
      <c r="H4" s="21">
        <v>1940</v>
      </c>
      <c r="I4" s="28" t="s">
        <v>5</v>
      </c>
    </row>
    <row r="5" spans="1:9" s="21" customFormat="1" ht="13" customHeight="1">
      <c r="B5" s="26" t="s">
        <v>20</v>
      </c>
      <c r="C5" s="26" t="s">
        <v>24</v>
      </c>
      <c r="D5" s="29" t="s">
        <v>14</v>
      </c>
      <c r="E5" s="29" t="s">
        <v>23</v>
      </c>
      <c r="F5" s="25">
        <v>3.5369000000000002</v>
      </c>
      <c r="G5" s="22" t="s">
        <v>6</v>
      </c>
      <c r="H5" s="22" t="s">
        <v>7</v>
      </c>
      <c r="I5" s="28"/>
    </row>
    <row r="6" spans="1:9" ht="13" customHeight="1">
      <c r="A6" s="1">
        <v>1</v>
      </c>
      <c r="B6" s="26"/>
      <c r="C6" s="26"/>
      <c r="D6" s="5">
        <v>527</v>
      </c>
      <c r="E6" s="18">
        <v>530</v>
      </c>
      <c r="G6" s="9">
        <v>480</v>
      </c>
      <c r="H6" s="11">
        <v>540.20000000000005</v>
      </c>
      <c r="I6" s="15">
        <v>454.7</v>
      </c>
    </row>
    <row r="7" spans="1:9" ht="13" customHeight="1">
      <c r="A7" s="1">
        <v>2</v>
      </c>
      <c r="D7" s="5">
        <v>292</v>
      </c>
      <c r="E7" s="18">
        <v>299</v>
      </c>
      <c r="G7" s="4">
        <v>245</v>
      </c>
      <c r="H7" s="11">
        <v>300.10000000000002</v>
      </c>
      <c r="I7" s="16"/>
    </row>
    <row r="8" spans="1:9" ht="13" customHeight="1">
      <c r="A8" s="3" t="s">
        <v>8</v>
      </c>
      <c r="D8" s="9">
        <f>D7-D12</f>
        <v>161.13469999999998</v>
      </c>
      <c r="E8" s="32"/>
      <c r="G8">
        <f>245-115</f>
        <v>130</v>
      </c>
      <c r="H8" s="11">
        <v>160.1</v>
      </c>
      <c r="I8" s="16"/>
    </row>
    <row r="9" spans="1:9" ht="13" customHeight="1">
      <c r="A9" s="1">
        <v>3</v>
      </c>
      <c r="D9" s="18">
        <v>125</v>
      </c>
      <c r="E9" s="18">
        <v>127</v>
      </c>
      <c r="H9" s="12">
        <v>113</v>
      </c>
      <c r="I9" s="16"/>
    </row>
    <row r="10" spans="1:9" ht="13" customHeight="1">
      <c r="A10" s="1">
        <f>A9+1</f>
        <v>4</v>
      </c>
      <c r="D10" s="5">
        <v>115</v>
      </c>
      <c r="E10" s="18">
        <v>112</v>
      </c>
      <c r="G10" s="10"/>
      <c r="H10" s="12">
        <v>125.9</v>
      </c>
      <c r="I10" s="16"/>
    </row>
    <row r="11" spans="1:9" ht="13" customHeight="1">
      <c r="A11" s="1" t="s">
        <v>9</v>
      </c>
      <c r="G11" s="10">
        <v>235</v>
      </c>
      <c r="H11" s="11">
        <v>242</v>
      </c>
      <c r="I11" s="16"/>
    </row>
    <row r="12" spans="1:9" ht="13" customHeight="1">
      <c r="A12" s="1">
        <f>A10+1</f>
        <v>5</v>
      </c>
      <c r="B12" s="33">
        <v>144.30000000000001</v>
      </c>
      <c r="C12" s="34"/>
      <c r="D12" s="9">
        <f>F12*$F$5</f>
        <v>130.86530000000002</v>
      </c>
      <c r="E12" s="32">
        <v>132</v>
      </c>
      <c r="F12">
        <v>37</v>
      </c>
      <c r="G12">
        <v>115</v>
      </c>
      <c r="H12" s="11">
        <v>142</v>
      </c>
      <c r="I12" s="16">
        <v>105</v>
      </c>
    </row>
    <row r="13" spans="1:9" ht="13" customHeight="1">
      <c r="A13" s="1">
        <f>A12+1</f>
        <v>6</v>
      </c>
      <c r="B13" s="2">
        <v>114</v>
      </c>
      <c r="D13" s="5">
        <v>89.7</v>
      </c>
      <c r="E13" s="18">
        <v>94</v>
      </c>
      <c r="G13">
        <v>73</v>
      </c>
      <c r="H13" s="11"/>
      <c r="I13" s="16"/>
    </row>
    <row r="14" spans="1:9" ht="13" customHeight="1">
      <c r="A14" s="1">
        <f>A13+1</f>
        <v>7</v>
      </c>
      <c r="B14" s="2">
        <v>101.1</v>
      </c>
      <c r="C14" s="2">
        <v>99.6</v>
      </c>
      <c r="D14" s="5">
        <v>103</v>
      </c>
      <c r="E14" s="18">
        <v>101</v>
      </c>
      <c r="G14">
        <v>101</v>
      </c>
      <c r="H14" s="11">
        <v>93</v>
      </c>
      <c r="I14" s="17"/>
    </row>
    <row r="15" spans="1:9" ht="13" customHeight="1">
      <c r="A15" s="1" t="s">
        <v>10</v>
      </c>
      <c r="D15" s="5">
        <v>88</v>
      </c>
      <c r="E15" s="18">
        <v>90</v>
      </c>
      <c r="G15">
        <v>84</v>
      </c>
      <c r="H15" s="11">
        <v>80</v>
      </c>
      <c r="I15" s="16"/>
    </row>
    <row r="16" spans="1:9" ht="13" customHeight="1">
      <c r="A16" s="1">
        <v>8</v>
      </c>
      <c r="C16" s="2">
        <v>181</v>
      </c>
      <c r="D16" s="5">
        <v>198</v>
      </c>
      <c r="E16" s="18">
        <v>190</v>
      </c>
      <c r="G16" s="36">
        <v>182</v>
      </c>
      <c r="H16" s="13">
        <v>173</v>
      </c>
      <c r="I16" s="16">
        <v>165.6</v>
      </c>
    </row>
    <row r="17" spans="1:11" ht="13" customHeight="1">
      <c r="A17" s="1">
        <f>A16+1</f>
        <v>9</v>
      </c>
      <c r="G17">
        <v>66</v>
      </c>
      <c r="H17" s="11">
        <v>71</v>
      </c>
      <c r="I17" s="16"/>
    </row>
    <row r="18" spans="1:11" ht="13" customHeight="1">
      <c r="A18" s="1">
        <f>A17+1</f>
        <v>10</v>
      </c>
      <c r="D18" s="9">
        <f>F18*$F$5</f>
        <v>47.748150000000003</v>
      </c>
      <c r="E18" s="32">
        <v>54</v>
      </c>
      <c r="F18">
        <v>13.5</v>
      </c>
      <c r="G18">
        <v>48</v>
      </c>
      <c r="H18" s="11">
        <v>58.7</v>
      </c>
      <c r="I18" s="16"/>
      <c r="K18" s="35"/>
    </row>
    <row r="19" spans="1:11" ht="13" customHeight="1">
      <c r="A19" s="1" t="s">
        <v>11</v>
      </c>
      <c r="E19" s="18">
        <v>45</v>
      </c>
      <c r="G19">
        <v>42</v>
      </c>
      <c r="H19" s="11"/>
      <c r="I19" s="16"/>
    </row>
    <row r="20" spans="1:11" ht="13" customHeight="1">
      <c r="A20" s="1">
        <v>11</v>
      </c>
      <c r="E20" s="18">
        <v>162</v>
      </c>
      <c r="G20">
        <v>170</v>
      </c>
      <c r="H20" s="11"/>
      <c r="I20" s="16"/>
    </row>
    <row r="21" spans="1:11" ht="13" customHeight="1">
      <c r="A21" s="1">
        <f t="shared" ref="A21:A26" si="0">A20+1</f>
        <v>12</v>
      </c>
      <c r="E21" s="18">
        <v>395</v>
      </c>
      <c r="H21" s="11"/>
      <c r="I21" s="16"/>
    </row>
    <row r="22" spans="1:11" ht="13" customHeight="1">
      <c r="A22" s="1">
        <f t="shared" si="0"/>
        <v>13</v>
      </c>
      <c r="B22" s="7">
        <v>220</v>
      </c>
      <c r="C22" s="7"/>
      <c r="D22" s="18">
        <v>236</v>
      </c>
      <c r="E22" s="18">
        <v>230</v>
      </c>
      <c r="F22" s="6"/>
      <c r="G22">
        <v>212</v>
      </c>
      <c r="H22" s="11">
        <v>225.9</v>
      </c>
      <c r="I22" s="16"/>
    </row>
    <row r="23" spans="1:11" ht="13" customHeight="1">
      <c r="A23" s="1">
        <f t="shared" si="0"/>
        <v>14</v>
      </c>
      <c r="B23" s="2">
        <v>216</v>
      </c>
      <c r="E23" s="18">
        <v>230</v>
      </c>
      <c r="G23">
        <v>205</v>
      </c>
      <c r="H23" s="11"/>
      <c r="I23" s="16"/>
    </row>
    <row r="24" spans="1:11" ht="13" customHeight="1">
      <c r="A24" s="1">
        <f t="shared" si="0"/>
        <v>15</v>
      </c>
      <c r="B24" s="2">
        <v>105</v>
      </c>
      <c r="E24" s="18">
        <v>105</v>
      </c>
      <c r="G24">
        <v>112</v>
      </c>
      <c r="H24" s="11"/>
      <c r="I24" s="16"/>
    </row>
    <row r="25" spans="1:11" ht="13" customHeight="1">
      <c r="A25" s="1">
        <f t="shared" si="0"/>
        <v>16</v>
      </c>
      <c r="B25" s="2" t="s">
        <v>21</v>
      </c>
      <c r="D25" s="19">
        <v>85</v>
      </c>
      <c r="E25" s="20">
        <v>85</v>
      </c>
      <c r="F25" s="2"/>
      <c r="H25" s="11"/>
      <c r="I25" s="16"/>
    </row>
    <row r="26" spans="1:11" ht="13" customHeight="1">
      <c r="A26" s="1">
        <f t="shared" si="0"/>
        <v>17</v>
      </c>
      <c r="B26" s="7">
        <v>90</v>
      </c>
      <c r="C26" s="7"/>
      <c r="D26" s="20">
        <v>90</v>
      </c>
      <c r="E26" s="20">
        <v>81</v>
      </c>
      <c r="F26" s="8"/>
      <c r="G26">
        <v>70</v>
      </c>
      <c r="H26" s="12">
        <v>81.099999999999994</v>
      </c>
      <c r="I26" s="16"/>
    </row>
    <row r="27" spans="1:11" ht="13" customHeight="1">
      <c r="A27" s="1" t="s">
        <v>12</v>
      </c>
      <c r="B27" s="7"/>
      <c r="C27" s="7"/>
      <c r="D27" s="9">
        <f>F27*$F$5</f>
        <v>53.0535</v>
      </c>
      <c r="E27" s="32">
        <v>52</v>
      </c>
      <c r="F27">
        <v>15</v>
      </c>
      <c r="G27">
        <v>43</v>
      </c>
      <c r="H27" s="11"/>
      <c r="I27" s="16"/>
    </row>
    <row r="28" spans="1:11" ht="13" customHeight="1">
      <c r="A28" s="1">
        <v>18</v>
      </c>
      <c r="E28" s="18">
        <v>610</v>
      </c>
      <c r="H28" s="11"/>
      <c r="I28" s="16"/>
    </row>
    <row r="29" spans="1:11" ht="13" customHeight="1">
      <c r="A29" s="1">
        <v>19</v>
      </c>
      <c r="B29" s="2">
        <v>613</v>
      </c>
      <c r="E29" s="18">
        <v>18</v>
      </c>
      <c r="G29">
        <v>9</v>
      </c>
      <c r="H29" s="11"/>
      <c r="I29" s="16"/>
    </row>
    <row r="30" spans="1:11" ht="13" customHeight="1">
      <c r="A30" s="1">
        <v>20</v>
      </c>
      <c r="H30" s="11"/>
      <c r="I30" s="16"/>
    </row>
    <row r="31" spans="1:11" ht="13" customHeight="1">
      <c r="A31" s="1">
        <v>21</v>
      </c>
      <c r="D31" s="5">
        <v>72</v>
      </c>
      <c r="E31" s="18">
        <v>78</v>
      </c>
      <c r="G31">
        <v>62</v>
      </c>
      <c r="H31" s="11"/>
      <c r="I31" s="16"/>
    </row>
    <row r="32" spans="1:11" ht="13" customHeight="1">
      <c r="A32" s="1">
        <v>22</v>
      </c>
      <c r="D32" s="5">
        <v>63.5</v>
      </c>
      <c r="E32" s="18">
        <v>60</v>
      </c>
      <c r="G32" s="36">
        <v>51</v>
      </c>
      <c r="H32" s="11"/>
      <c r="I32" s="16"/>
    </row>
    <row r="33" spans="1:11" ht="13" customHeight="1">
      <c r="A33" s="1">
        <v>23</v>
      </c>
      <c r="D33" s="9">
        <f>F33*$F$5</f>
        <v>406.74350000000004</v>
      </c>
      <c r="E33" s="32">
        <v>455</v>
      </c>
      <c r="F33">
        <v>115</v>
      </c>
      <c r="G33">
        <v>380</v>
      </c>
      <c r="H33" s="11"/>
      <c r="I33" s="16"/>
    </row>
    <row r="34" spans="1:11" ht="13" customHeight="1">
      <c r="A34" s="1">
        <v>24</v>
      </c>
      <c r="E34" s="18">
        <v>230</v>
      </c>
      <c r="H34" s="11"/>
      <c r="I34" s="16"/>
    </row>
    <row r="35" spans="1:11" ht="13" customHeight="1">
      <c r="A35" s="1">
        <v>25</v>
      </c>
      <c r="D35" s="9">
        <f>F35*$F$5</f>
        <v>114.94925000000001</v>
      </c>
      <c r="E35" s="32">
        <v>100</v>
      </c>
      <c r="F35">
        <v>32.5</v>
      </c>
      <c r="H35" s="11"/>
      <c r="I35" s="16"/>
    </row>
    <row r="36" spans="1:11" ht="13" customHeight="1">
      <c r="A36" s="1">
        <v>26</v>
      </c>
      <c r="E36" s="18">
        <v>160</v>
      </c>
      <c r="G36">
        <v>128</v>
      </c>
      <c r="H36" s="11"/>
      <c r="I36" s="16"/>
    </row>
    <row r="37" spans="1:11" ht="13" customHeight="1">
      <c r="A37" s="1">
        <v>27</v>
      </c>
      <c r="E37" s="18">
        <v>154</v>
      </c>
      <c r="H37" s="11"/>
      <c r="I37" s="16"/>
    </row>
    <row r="38" spans="1:11" ht="13" customHeight="1">
      <c r="A38" s="1">
        <v>28</v>
      </c>
      <c r="E38" s="18">
        <v>111</v>
      </c>
      <c r="G38">
        <v>96</v>
      </c>
      <c r="H38" s="11"/>
      <c r="I38" s="16"/>
    </row>
    <row r="39" spans="1:11" ht="13" customHeight="1">
      <c r="A39" s="1">
        <v>29</v>
      </c>
      <c r="E39" s="18">
        <v>97</v>
      </c>
      <c r="H39" s="11"/>
      <c r="I39" s="16"/>
    </row>
    <row r="40" spans="1:11" ht="13" customHeight="1">
      <c r="A40" s="1">
        <v>30</v>
      </c>
      <c r="E40" s="18">
        <v>38</v>
      </c>
      <c r="H40" s="11"/>
      <c r="I40" s="16"/>
    </row>
    <row r="41" spans="1:11" ht="13" customHeight="1">
      <c r="A41" s="1">
        <v>31</v>
      </c>
      <c r="D41" s="9">
        <f>F41*$F$5</f>
        <v>187.45570000000001</v>
      </c>
      <c r="E41" s="32">
        <v>202</v>
      </c>
      <c r="F41">
        <v>53</v>
      </c>
      <c r="G41">
        <v>160</v>
      </c>
      <c r="H41" s="11"/>
      <c r="I41" s="16"/>
    </row>
    <row r="42" spans="1:11" ht="13" customHeight="1">
      <c r="A42" s="1">
        <v>32</v>
      </c>
      <c r="D42" s="9">
        <f>F42*$F$5</f>
        <v>166.23430000000002</v>
      </c>
      <c r="E42" s="32">
        <v>183</v>
      </c>
      <c r="F42">
        <v>47</v>
      </c>
      <c r="G42">
        <v>180</v>
      </c>
      <c r="H42" s="11"/>
      <c r="I42" s="16"/>
    </row>
    <row r="43" spans="1:11" ht="13" customHeight="1">
      <c r="A43" s="1">
        <v>34</v>
      </c>
      <c r="B43" s="2">
        <v>86.5</v>
      </c>
      <c r="K43" s="16"/>
    </row>
    <row r="44" spans="1:11" ht="13" customHeight="1">
      <c r="K44" s="16"/>
    </row>
    <row r="45" spans="1:11" ht="13" customHeight="1">
      <c r="K45" s="14"/>
    </row>
    <row r="46" spans="1:11" ht="13" customHeight="1">
      <c r="K46" s="14"/>
    </row>
    <row r="47" spans="1:11" ht="13" customHeight="1">
      <c r="K47" s="14"/>
    </row>
    <row r="48" spans="1:11" ht="13" customHeight="1">
      <c r="K48" s="14"/>
    </row>
    <row r="49" spans="11:11" ht="13" customHeight="1">
      <c r="K49" s="14"/>
    </row>
    <row r="50" spans="11:11" ht="13" customHeight="1">
      <c r="K50" s="14"/>
    </row>
    <row r="51" spans="11:11" ht="13" customHeight="1">
      <c r="K51" s="14"/>
    </row>
    <row r="52" spans="11:11" ht="13" customHeight="1">
      <c r="K52" s="14"/>
    </row>
    <row r="53" spans="11:11" ht="13" customHeight="1">
      <c r="K53" s="14"/>
    </row>
    <row r="54" spans="11:11" ht="13" customHeight="1">
      <c r="K54" s="14"/>
    </row>
  </sheetData>
  <sheetCalcPr fullCalcOnLoad="1"/>
  <phoneticPr fontId="8"/>
  <printOptions gridLines="1"/>
  <pageMargins left="0.78740157480314965" right="0.78740157480314965" top="0.59055118110236227" bottom="0.39370078740157483" header="0.51181102362204722" footer="0.51181102362204722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cp:lastPrinted>2003-01-22T16:46:33Z</cp:lastPrinted>
  <dcterms:created xsi:type="dcterms:W3CDTF">2003-01-13T14:59:43Z</dcterms:created>
  <dcterms:modified xsi:type="dcterms:W3CDTF">2020-04-15T02:08:46Z</dcterms:modified>
</cp:coreProperties>
</file>